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tgabunia\Desktop\"/>
    </mc:Choice>
  </mc:AlternateContent>
  <bookViews>
    <workbookView xWindow="0" yWindow="0" windowWidth="20490" windowHeight="7650"/>
  </bookViews>
  <sheets>
    <sheet name="Sheet2" sheetId="2" r:id="rId1"/>
  </sheets>
  <definedNames>
    <definedName name="_xlnm._FilterDatabase" localSheetId="0" hidden="1">Sheet2!$B$1:$J$1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2" l="1"/>
  <c r="H24" i="2" l="1"/>
  <c r="H11" i="2"/>
  <c r="H34" i="2" l="1"/>
  <c r="I36" i="2" s="1"/>
</calcChain>
</file>

<file path=xl/sharedStrings.xml><?xml version="1.0" encoding="utf-8"?>
<sst xmlns="http://schemas.openxmlformats.org/spreadsheetml/2006/main" count="152" uniqueCount="96">
  <si>
    <t>რეგიონი</t>
  </si>
  <si>
    <t>საიდენტიფიკაციო კოდი</t>
  </si>
  <si>
    <t>დაწესებულების დასახელება</t>
  </si>
  <si>
    <t>ფაქტიური მისამართი</t>
  </si>
  <si>
    <t>საკუთრების ფორმა</t>
  </si>
  <si>
    <t>საწოლების ჯამური რაოდენობა</t>
  </si>
  <si>
    <t>თბილისი</t>
  </si>
  <si>
    <t>დიდუბე-ჩუღურეთი</t>
  </si>
  <si>
    <t>შპს "აკადემიკოს ო. ღუდუშაურის სახელობის ეროვნული სამედიცინო ცენტრი"</t>
  </si>
  <si>
    <t>თბილისი, ნოდარ ბოხუას ქუჩა N12/ლუბლიანას ქუჩა N66</t>
  </si>
  <si>
    <t>კერძო-მომგებიანი</t>
  </si>
  <si>
    <t>ისანი-სამგორი</t>
  </si>
  <si>
    <t>სს „ევექსის ჰოსპიტლები“ - ივ. ბოკერიას სახელობის ჰოსპიტალი</t>
  </si>
  <si>
    <t>თბილისი, ქინძმარაულის I  შესახვევი N1</t>
  </si>
  <si>
    <t>შპს "თბილისის ზღვის ჰოსპიტალი"</t>
  </si>
  <si>
    <t>თბილისი, დასახლება ვარკეთილი-3, IV მკ/რ-ის მიმდებარედ, ნაკვეთი 14/430</t>
  </si>
  <si>
    <t>იმერეთი</t>
  </si>
  <si>
    <t>ქუთაისი</t>
  </si>
  <si>
    <t>შპს "კლინიკა ლჯ"</t>
  </si>
  <si>
    <t>ქუთაისი, სარაჯიშვილის ქუჩა და ჩეჩელაშვილის ქუჩა №3/6ა</t>
  </si>
  <si>
    <t>95% კერძო, 5% სახელმწიფო</t>
  </si>
  <si>
    <t>ვაკე-საბურთალო</t>
  </si>
  <si>
    <t>შპს "აკადემიკოს ნიკოლოზ ყიფშიძის სახელობის ცენტრალური საუნივერსიტეტო კლინიკა"</t>
  </si>
  <si>
    <t>თბილისი, ვაჟა-ფშაველას გამზირი №29</t>
  </si>
  <si>
    <t>საპარტნიორო ფონდი  100%</t>
  </si>
  <si>
    <t>საჩხერე</t>
  </si>
  <si>
    <t>სს "საჩხერის რაიონული საავადმყოფო-პოლიკლინიკური გაერთიანება"</t>
  </si>
  <si>
    <t>საჩხერე, ივ. გომართელის ქუჩა N17 შენობა N01</t>
  </si>
  <si>
    <t>სახელმწიფო</t>
  </si>
  <si>
    <t>გლდანი-ნაძალადევი</t>
  </si>
  <si>
    <t>211328703_2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</si>
  <si>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</si>
  <si>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თბილისი, გუდამაყრის ქუჩა N4</t>
  </si>
  <si>
    <t>შიდა ქართლი</t>
  </si>
  <si>
    <t>გორი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</si>
  <si>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</si>
  <si>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გორი, ჭავჭავაძის ქუჩა N56</t>
  </si>
  <si>
    <t>სს "ევექსის ჰოსპიტლები"- ტრავმატოლოგიური ჰოსპიტალი</t>
  </si>
  <si>
    <t>თბილისი, ლუბლიანას ქუჩა N21</t>
  </si>
  <si>
    <t>სს "ჯერარსი"</t>
  </si>
  <si>
    <t>თბილისი, მუხიანის ქუჩა N2ა, თემქის დასახლება, სს "თემქა პური"-ს შესასვლელთან, ნაკვეთი N01/011-ის მიმდებარედ, სს "თემქა-პური"-ს შესასვლელთან (ნაკვეთი 01/011)</t>
  </si>
  <si>
    <t>სს "გერმანული ჰოსპიტალი"</t>
  </si>
  <si>
    <t>თბილისი, კოსმონავტების სანაპირო N 45ა</t>
  </si>
  <si>
    <t>ა(ა)იპ "ნიუ ვიჟენ საუნივერსიტეტო ჰოსპიტალი"</t>
  </si>
  <si>
    <t>თბილისი, ლუბლიანას ქუჩა N13/მიხეილ ჭიაურელის ქუჩა N6</t>
  </si>
  <si>
    <t>შპს "წმინდა მიქაელ მთავარანგელოზის სახელობის მრავალპროფილიანი კლინიკური საავადმყოფო"</t>
  </si>
  <si>
    <t>სტატუსი</t>
  </si>
  <si>
    <t>მზადაა</t>
  </si>
  <si>
    <t>შეთანხმებულია</t>
  </si>
  <si>
    <t>დაცლის პირობა</t>
  </si>
  <si>
    <t>რაიონი   /ქალაქი</t>
  </si>
  <si>
    <r>
      <t>შემთხვევების რაოდენობა</t>
    </r>
    <r>
      <rPr>
        <b/>
        <sz val="9"/>
        <color rgb="FFFF0000"/>
        <rFont val="Calibri"/>
        <family val="2"/>
        <scheme val="minor"/>
      </rPr>
      <t xml:space="preserve"> &gt; ან= 300</t>
    </r>
    <r>
      <rPr>
        <sz val="9"/>
        <color theme="1"/>
        <rFont val="Calibri"/>
        <family val="2"/>
        <scheme val="minor"/>
      </rPr>
      <t>- ეგზავნება მოთხოცნა</t>
    </r>
    <r>
      <rPr>
        <b/>
        <sz val="9"/>
        <color rgb="FFFF0000"/>
        <rFont val="Calibri"/>
        <family val="2"/>
        <scheme val="minor"/>
      </rPr>
      <t xml:space="preserve"> 24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</si>
  <si>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r>
      <t>შემთხვევების რაოდენობა</t>
    </r>
    <r>
      <rPr>
        <b/>
        <sz val="9"/>
        <color rgb="FFFF0000"/>
        <rFont val="Calibri"/>
        <family val="2"/>
        <scheme val="minor"/>
      </rPr>
      <t xml:space="preserve"> &gt; ან= 300</t>
    </r>
    <r>
      <rPr>
        <sz val="9"/>
        <color theme="1"/>
        <rFont val="Calibri"/>
        <family val="2"/>
        <scheme val="minor"/>
      </rPr>
      <t>- ეგზავნება მოთხოცნა</t>
    </r>
    <r>
      <rPr>
        <b/>
        <sz val="9"/>
        <color rgb="FFFF0000"/>
        <rFont val="Calibri"/>
        <family val="2"/>
        <scheme val="minor"/>
      </rPr>
      <t xml:space="preserve"> 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</si>
  <si>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შპს "აკადემიკოს ვახტანგ ბოჭორიშვილის კლინიკა"</t>
  </si>
  <si>
    <t>თბილისი, ალ. ყაზბეგის გამზირი N16</t>
  </si>
  <si>
    <t>II - III კვირა</t>
  </si>
  <si>
    <t>მიმდინარეობს მოლაპარაკება</t>
  </si>
  <si>
    <t>მიმდენარე  კვირა   16.03 - 23.03</t>
  </si>
  <si>
    <t>სამცხე-ჯავახეთი</t>
  </si>
  <si>
    <t>აბასთუმანი</t>
  </si>
  <si>
    <t>ადიგენის რაიონი, დაბა აბასთუმანი, ფალიაშვილის ქუჩა №37</t>
  </si>
  <si>
    <t>აბასთუმნის ფილტვის ცენტრი</t>
  </si>
  <si>
    <t>სს "ტუბერკულიოზისა და ფილტვის დაავადებათა ეროვნული ცენტრი"</t>
  </si>
  <si>
    <t>თბილისი, აჭარის ქუჩა N8</t>
  </si>
  <si>
    <t>ბავშვთაინფექციური საავადმყოფო</t>
  </si>
  <si>
    <t>თბილისი, ს. ჩიქოვანის 14</t>
  </si>
  <si>
    <r>
      <t>შემთხვევების რაოდენობა</t>
    </r>
    <r>
      <rPr>
        <b/>
        <sz val="9"/>
        <color rgb="FFFF0000"/>
        <rFont val="Calibri"/>
        <family val="2"/>
        <scheme val="minor"/>
      </rPr>
      <t xml:space="preserve"> &gt; ან= 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b/>
        <sz val="9"/>
        <color rgb="FFFF0000"/>
        <rFont val="Calibri"/>
        <family val="2"/>
        <scheme val="minor"/>
      </rPr>
      <t xml:space="preserve"> 24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</si>
  <si>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კარაპს მედლაინი</t>
  </si>
  <si>
    <t>ქსენონი</t>
  </si>
  <si>
    <r>
      <t xml:space="preserve">შემთხვევების რაოდენობა </t>
    </r>
    <r>
      <rPr>
        <sz val="9"/>
        <color rgb="FFFF0000"/>
        <rFont val="Calibri"/>
        <family val="2"/>
        <scheme val="minor"/>
      </rPr>
      <t>&gt; ან= 400</t>
    </r>
    <r>
      <rPr>
        <sz val="9"/>
        <color theme="1"/>
        <rFont val="Calibri"/>
        <family val="2"/>
        <scheme val="minor"/>
      </rPr>
      <t>- ეგზავნება მოთხოცნა</t>
    </r>
    <r>
      <rPr>
        <sz val="9"/>
        <color rgb="FFFF0000"/>
        <rFont val="Calibri"/>
        <family val="2"/>
        <scheme val="minor"/>
      </rPr>
      <t xml:space="preserve"> 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</si>
  <si>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r>
      <t>შემთხვევების რაოდენობა</t>
    </r>
    <r>
      <rPr>
        <b/>
        <sz val="9"/>
        <color rgb="FFFF0000"/>
        <rFont val="Calibri"/>
        <family val="2"/>
        <scheme val="minor"/>
      </rPr>
      <t xml:space="preserve"> &gt; ან= 300</t>
    </r>
    <r>
      <rPr>
        <sz val="9"/>
        <color theme="1"/>
        <rFont val="Calibri"/>
        <family val="2"/>
        <scheme val="minor"/>
      </rPr>
      <t>- ეგზავნება მოთხოცნა</t>
    </r>
    <r>
      <rPr>
        <b/>
        <sz val="9"/>
        <color rgb="FFFF0000"/>
        <rFont val="Calibri"/>
        <family val="2"/>
        <scheme val="minor"/>
      </rPr>
      <t xml:space="preserve"> 48</t>
    </r>
    <r>
      <rPr>
        <sz val="9"/>
        <color theme="1"/>
        <rFont val="Calibri"/>
        <family val="2"/>
        <scheme val="minor"/>
      </rPr>
      <t>საათში დაცლის</t>
    </r>
  </si>
  <si>
    <r>
      <t xml:space="preserve">შემთხვევების რაოდენობა </t>
    </r>
    <r>
      <rPr>
        <sz val="9"/>
        <color rgb="FFFF0000"/>
        <rFont val="Calibri"/>
        <family val="2"/>
        <scheme val="minor"/>
      </rPr>
      <t>&gt; ან= 400</t>
    </r>
    <r>
      <rPr>
        <sz val="9"/>
        <color theme="1"/>
        <rFont val="Calibri"/>
        <family val="2"/>
        <scheme val="minor"/>
      </rPr>
      <t xml:space="preserve">- ეგზავნება მოთხოცნა </t>
    </r>
    <r>
      <rPr>
        <sz val="9"/>
        <color rgb="FFFF0000"/>
        <rFont val="Calibri"/>
        <family val="2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</si>
  <si>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r>
      <t xml:space="preserve">შემთხვევების რაოდენობა </t>
    </r>
    <r>
      <rPr>
        <sz val="9"/>
        <color rgb="FFFF0000"/>
        <rFont val="Calibri"/>
        <family val="2"/>
        <scheme val="minor"/>
      </rPr>
      <t>&gt; ან= 1000</t>
    </r>
    <r>
      <rPr>
        <sz val="9"/>
        <color theme="1"/>
        <rFont val="Calibri"/>
        <family val="2"/>
        <scheme val="minor"/>
      </rPr>
      <t>- ეგზავნება მოთხოვნა 48 საათში დაცლის</t>
    </r>
  </si>
  <si>
    <r>
      <t xml:space="preserve">შემთხვევების რაოდენობა </t>
    </r>
    <r>
      <rPr>
        <sz val="9"/>
        <color rgb="FFFF0000"/>
        <rFont val="Calibri"/>
        <family val="2"/>
        <scheme val="minor"/>
      </rPr>
      <t>&gt; ან= 800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</si>
  <si>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r>
      <t xml:space="preserve">შემთხვევების რაოდენობა </t>
    </r>
    <r>
      <rPr>
        <sz val="9"/>
        <color rgb="FFFF0000"/>
        <rFont val="Calibri"/>
        <family val="2"/>
        <scheme val="minor"/>
      </rPr>
      <t>&gt; ან= 1000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72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</si>
  <si>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ბათუმი</t>
  </si>
  <si>
    <t>ბათუმის ინფექციური</t>
  </si>
  <si>
    <t xml:space="preserve">ბათუმი </t>
  </si>
  <si>
    <t>მედალფა</t>
  </si>
  <si>
    <t>სულ ჯამურად მეორე ეტაპზე</t>
  </si>
  <si>
    <t xml:space="preserve">სულ ჯამურად მესამე ეტაპზე </t>
  </si>
  <si>
    <t>ქობულეთი</t>
  </si>
  <si>
    <t>სს ევექსის ჰოსპიტლები ქობულეთის ჰოსპიტალი</t>
  </si>
  <si>
    <t>მცხეთა</t>
  </si>
  <si>
    <t>მცხეთის სამედიცინო ცენტრი</t>
  </si>
  <si>
    <t>სამხედროს ქუჩა 20</t>
  </si>
  <si>
    <t>შემთხვევების რაოდენობა &gt; ან= 1300ზე ეგზავნება მოთხოვნა 48 საათში დაცვლის</t>
  </si>
  <si>
    <t>შემთხვევების რაოდენობა &gt; ან= 1300ზე ეგზავნება მოთხოვნა 72 საათში დაცვლის</t>
  </si>
  <si>
    <t>შპს საპატრიაქროს წმინდა იოკინე და ანას სახელობის სამედიცინო ცენტრი</t>
  </si>
  <si>
    <r>
      <t xml:space="preserve">შემთხვევების რაოდენობა </t>
    </r>
    <r>
      <rPr>
        <sz val="9"/>
        <color rgb="FFFF0000"/>
        <rFont val="Calibri"/>
        <family val="2"/>
        <scheme val="minor"/>
      </rPr>
      <t>&gt; ან= 1500</t>
    </r>
    <r>
      <rPr>
        <sz val="9"/>
        <color theme="1"/>
        <rFont val="Calibri"/>
        <family val="2"/>
        <scheme val="minor"/>
      </rPr>
      <t>- ეგზავნება მოთხოვნა 96 საათში დაცლის</t>
    </r>
  </si>
  <si>
    <r>
      <t xml:space="preserve">შემთხვევების რაოდენობა </t>
    </r>
    <r>
      <rPr>
        <sz val="9"/>
        <color rgb="FFFF0000"/>
        <rFont val="Calibri"/>
        <family val="2"/>
        <scheme val="minor"/>
      </rPr>
      <t>&gt; ან= 1500</t>
    </r>
    <r>
      <rPr>
        <sz val="9"/>
        <color theme="1"/>
        <rFont val="Calibri"/>
        <family val="2"/>
        <scheme val="minor"/>
      </rPr>
      <t xml:space="preserve">- ეგზავნება მოთხოვნა </t>
    </r>
    <r>
      <rPr>
        <b/>
        <sz val="9"/>
        <color rgb="FFFF0000"/>
        <rFont val="Calibri"/>
        <family val="2"/>
        <scheme val="minor"/>
      </rPr>
      <t>96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</si>
  <si>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 xml:space="preserve">ფოთი </t>
  </si>
  <si>
    <t>სს ევექსის ჰოსპიტლები ფოთის ჰოსპიტალი</t>
  </si>
  <si>
    <t>შემთხვევების რაოდენობა &gt; ან= 1400ზე ეგზავნება მოთხოვნა 72 საათში დაცვლის</t>
  </si>
  <si>
    <t>შემთხვევების რაოდენობა &gt; ან= 1400ზე ეგზავნება მოთხოვნა 96 საათში დაცვლის</t>
  </si>
  <si>
    <t>ევექსი ქუთაისის რეგიონული კლინიკური საავადმყფოო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</si>
</sst>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A7D00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5"/>
      <color theme="3"/>
      <name val="Calibri"/>
      <family val="2"/>
      <charset val="1"/>
    </font>
    <font>
      <b/>
      <sz val="13"/>
      <color theme="3"/>
      <name val="Calibri"/>
      <family val="2"/>
      <charset val="1"/>
    </font>
    <font>
      <b/>
      <sz val="11"/>
      <color theme="3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theme="3"/>
      <name val="Cambria"/>
      <family val="2"/>
      <charset val="1"/>
    </font>
    <font>
      <b/>
      <sz val="9"/>
      <color theme="1"/>
      <name val="Sylfaen"/>
      <family val="1"/>
    </font>
    <font>
      <sz val="8"/>
      <color theme="1"/>
      <name val="Sylfaen"/>
      <family val="2"/>
    </font>
    <font>
      <sz val="10"/>
      <name val="Arial Cyr"/>
      <charset val="204"/>
    </font>
    <font>
      <sz val="11"/>
      <color theme="1"/>
      <name val="Sylfaen"/>
      <family val="2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Sylfaen"/>
      <family val="2"/>
    </font>
    <font>
      <b/>
      <sz val="9"/>
      <name val="Arial Cyr"/>
      <charset val="204"/>
    </font>
    <font>
      <b/>
      <sz val="9"/>
      <name val="Sylfaen"/>
      <family val="1"/>
    </font>
    <font>
      <sz val="9"/>
      <color theme="1"/>
      <name val="Sylfaen"/>
      <family val="1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2"/>
      <name val="Sylfaen"/>
      <family val="1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Sylfaen"/>
      <family val="1"/>
      <charset val="204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Arial Cyr"/>
      <charset val="204"/>
    </font>
    <font>
      <sz val="10"/>
      <color theme="1"/>
      <name val="Sylfaen"/>
      <family val="1"/>
    </font>
    <font>
      <sz val="10"/>
      <name val="Sylfaen"/>
      <family val="1"/>
    </font>
    <font>
      <b/>
      <sz val="10"/>
      <name val="Sylfaen"/>
      <family val="1"/>
    </font>
  </fonts>
  <fills count="3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6">
    <xf numFmtId="0" fontId="0" fillId="0" borderId="0"/>
    <xf numFmtId="0" fontId="1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" fillId="28" borderId="0" applyNumberFormat="0" applyBorder="0" applyAlignment="0" applyProtection="0"/>
    <xf numFmtId="0" fontId="8" fillId="29" borderId="1" applyNumberFormat="0" applyAlignment="0" applyProtection="0"/>
    <xf numFmtId="0" fontId="4" fillId="30" borderId="2" applyNumberFormat="0" applyAlignment="0" applyProtection="0"/>
    <xf numFmtId="0" fontId="9" fillId="0" borderId="0" applyNumberFormat="0" applyFill="0" applyBorder="0" applyAlignment="0" applyProtection="0"/>
    <xf numFmtId="0" fontId="10" fillId="31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1" applyNumberFormat="0" applyAlignment="0" applyProtection="0"/>
    <xf numFmtId="0" fontId="15" fillId="0" borderId="5" applyNumberFormat="0" applyFill="0" applyAlignment="0" applyProtection="0"/>
    <xf numFmtId="0" fontId="16" fillId="32" borderId="0" applyNumberFormat="0" applyBorder="0" applyAlignment="0" applyProtection="0"/>
    <xf numFmtId="0" fontId="1" fillId="2" borderId="1" applyNumberFormat="0" applyFont="0" applyAlignment="0" applyProtection="0"/>
    <xf numFmtId="0" fontId="17" fillId="29" borderId="1" applyNumberFormat="0" applyAlignment="0" applyProtection="0"/>
    <xf numFmtId="0" fontId="18" fillId="0" borderId="0" applyNumberFormat="0" applyFill="0" applyBorder="0" applyAlignment="0" applyProtection="0"/>
    <xf numFmtId="0" fontId="5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21" fillId="0" borderId="0"/>
    <xf numFmtId="0" fontId="22" fillId="0" borderId="0"/>
  </cellStyleXfs>
  <cellXfs count="76">
    <xf numFmtId="0" fontId="0" fillId="0" borderId="0" xfId="0"/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NumberFormat="1" applyFont="1" applyFill="1" applyBorder="1" applyAlignment="1">
      <alignment horizontal="left" vertical="center" wrapText="1"/>
    </xf>
    <xf numFmtId="0" fontId="24" fillId="0" borderId="1" xfId="0" applyFont="1" applyBorder="1" applyAlignment="1">
      <alignment wrapText="1"/>
    </xf>
    <xf numFmtId="0" fontId="24" fillId="0" borderId="7" xfId="0" applyFont="1" applyBorder="1" applyAlignment="1">
      <alignment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0" fontId="24" fillId="33" borderId="7" xfId="0" applyFont="1" applyFill="1" applyBorder="1" applyAlignment="1">
      <alignment horizontal="center" vertical="center"/>
    </xf>
    <xf numFmtId="0" fontId="24" fillId="33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1" xfId="0" applyNumberFormat="1" applyFont="1" applyBorder="1" applyAlignment="1">
      <alignment horizontal="left" vertical="center" wrapText="1"/>
    </xf>
    <xf numFmtId="0" fontId="25" fillId="0" borderId="1" xfId="45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1" xfId="0" applyNumberFormat="1" applyFont="1" applyFill="1" applyBorder="1" applyAlignment="1">
      <alignment horizontal="left" vertical="center" wrapText="1"/>
    </xf>
    <xf numFmtId="0" fontId="25" fillId="0" borderId="1" xfId="45" applyFont="1" applyFill="1" applyBorder="1" applyAlignment="1">
      <alignment horizontal="left" vertical="center"/>
    </xf>
    <xf numFmtId="0" fontId="24" fillId="0" borderId="0" xfId="0" applyFont="1"/>
    <xf numFmtId="0" fontId="26" fillId="0" borderId="1" xfId="44" applyNumberFormat="1" applyFont="1" applyFill="1" applyBorder="1" applyAlignment="1">
      <alignment horizontal="center" vertical="center"/>
    </xf>
    <xf numFmtId="0" fontId="27" fillId="0" borderId="1" xfId="44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left" vertical="center" wrapText="1"/>
    </xf>
    <xf numFmtId="0" fontId="20" fillId="0" borderId="10" xfId="0" applyNumberFormat="1" applyFont="1" applyFill="1" applyBorder="1" applyAlignment="1">
      <alignment horizontal="left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10" xfId="0" applyFont="1" applyBorder="1" applyAlignment="1">
      <alignment wrapText="1"/>
    </xf>
    <xf numFmtId="0" fontId="25" fillId="0" borderId="11" xfId="0" applyFont="1" applyBorder="1" applyAlignment="1">
      <alignment horizontal="left" vertical="center" wrapText="1"/>
    </xf>
    <xf numFmtId="0" fontId="25" fillId="0" borderId="11" xfId="0" applyNumberFormat="1" applyFont="1" applyBorder="1" applyAlignment="1">
      <alignment horizontal="left" vertical="center" wrapText="1"/>
    </xf>
    <xf numFmtId="0" fontId="25" fillId="0" borderId="11" xfId="0" applyFont="1" applyFill="1" applyBorder="1" applyAlignment="1">
      <alignment horizontal="left" vertical="center" wrapText="1"/>
    </xf>
    <xf numFmtId="0" fontId="25" fillId="0" borderId="11" xfId="45" applyFont="1" applyFill="1" applyBorder="1" applyAlignment="1">
      <alignment horizontal="left" vertical="center" wrapText="1"/>
    </xf>
    <xf numFmtId="0" fontId="24" fillId="0" borderId="12" xfId="0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32" fillId="0" borderId="7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25" fillId="0" borderId="13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left"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13" xfId="0" applyFont="1" applyBorder="1" applyAlignment="1">
      <alignment horizontal="left" vertical="center" wrapText="1"/>
    </xf>
    <xf numFmtId="0" fontId="0" fillId="0" borderId="0" xfId="0" applyFont="1"/>
    <xf numFmtId="0" fontId="35" fillId="33" borderId="1" xfId="0" applyFont="1" applyFill="1" applyBorder="1" applyAlignment="1">
      <alignment horizontal="center" vertical="center" wrapText="1"/>
    </xf>
    <xf numFmtId="0" fontId="28" fillId="33" borderId="1" xfId="1" applyFont="1" applyFill="1" applyBorder="1" applyAlignment="1">
      <alignment horizontal="center" vertical="center" wrapText="1"/>
    </xf>
    <xf numFmtId="0" fontId="29" fillId="5" borderId="1" xfId="0" applyFont="1" applyFill="1" applyBorder="1" applyAlignment="1">
      <alignment horizontal="center" vertical="center"/>
    </xf>
    <xf numFmtId="0" fontId="31" fillId="33" borderId="10" xfId="44" applyNumberFormat="1" applyFont="1" applyFill="1" applyBorder="1" applyAlignment="1">
      <alignment horizontal="center" vertical="center"/>
    </xf>
    <xf numFmtId="0" fontId="33" fillId="21" borderId="0" xfId="0" applyFont="1" applyFill="1" applyAlignment="1">
      <alignment horizontal="center" vertical="center"/>
    </xf>
    <xf numFmtId="0" fontId="37" fillId="34" borderId="0" xfId="0" applyFont="1" applyFill="1" applyAlignment="1">
      <alignment horizontal="center"/>
    </xf>
    <xf numFmtId="0" fontId="38" fillId="0" borderId="1" xfId="44" applyNumberFormat="1" applyFont="1" applyFill="1" applyBorder="1" applyAlignment="1">
      <alignment horizontal="center" vertical="center"/>
    </xf>
    <xf numFmtId="0" fontId="36" fillId="5" borderId="0" xfId="0" applyFont="1" applyFill="1" applyBorder="1" applyAlignment="1">
      <alignment horizontal="center" vertical="center" textRotation="90"/>
    </xf>
    <xf numFmtId="0" fontId="39" fillId="0" borderId="1" xfId="0" applyFont="1" applyFill="1" applyBorder="1" applyAlignment="1">
      <alignment horizontal="center" vertical="center"/>
    </xf>
    <xf numFmtId="0" fontId="40" fillId="0" borderId="1" xfId="44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20" fillId="35" borderId="1" xfId="0" applyFont="1" applyFill="1" applyBorder="1" applyAlignment="1">
      <alignment horizontal="left" vertical="center" wrapText="1"/>
    </xf>
    <xf numFmtId="0" fontId="20" fillId="35" borderId="1" xfId="0" applyNumberFormat="1" applyFont="1" applyFill="1" applyBorder="1" applyAlignment="1">
      <alignment horizontal="left" vertical="center" wrapText="1"/>
    </xf>
    <xf numFmtId="0" fontId="24" fillId="35" borderId="1" xfId="0" applyFont="1" applyFill="1" applyBorder="1" applyAlignment="1">
      <alignment horizontal="center" vertical="center" wrapText="1"/>
    </xf>
    <xf numFmtId="0" fontId="41" fillId="35" borderId="1" xfId="44" applyNumberFormat="1" applyFont="1" applyFill="1" applyBorder="1" applyAlignment="1">
      <alignment horizontal="center" vertical="center"/>
    </xf>
    <xf numFmtId="0" fontId="0" fillId="0" borderId="0" xfId="0" applyFill="1"/>
    <xf numFmtId="0" fontId="29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wrapText="1"/>
    </xf>
    <xf numFmtId="0" fontId="29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/>
    <xf numFmtId="0" fontId="24" fillId="5" borderId="1" xfId="0" applyFont="1" applyFill="1" applyBorder="1"/>
    <xf numFmtId="0" fontId="24" fillId="5" borderId="1" xfId="0" applyFont="1" applyFill="1" applyBorder="1" applyAlignment="1">
      <alignment wrapText="1"/>
    </xf>
    <xf numFmtId="0" fontId="0" fillId="15" borderId="0" xfId="0" applyFill="1"/>
    <xf numFmtId="0" fontId="20" fillId="35" borderId="17" xfId="0" applyFont="1" applyFill="1" applyBorder="1" applyAlignment="1">
      <alignment horizontal="left" vertical="center" wrapText="1"/>
    </xf>
    <xf numFmtId="0" fontId="20" fillId="35" borderId="11" xfId="0" applyFont="1" applyFill="1" applyBorder="1" applyAlignment="1">
      <alignment horizontal="left" vertical="center" wrapText="1"/>
    </xf>
    <xf numFmtId="0" fontId="20" fillId="35" borderId="11" xfId="0" applyNumberFormat="1" applyFont="1" applyFill="1" applyBorder="1" applyAlignment="1">
      <alignment horizontal="left" vertical="center" wrapText="1"/>
    </xf>
    <xf numFmtId="0" fontId="24" fillId="35" borderId="12" xfId="0" applyFont="1" applyFill="1" applyBorder="1" applyAlignment="1">
      <alignment horizontal="center" vertical="center" wrapText="1"/>
    </xf>
    <xf numFmtId="0" fontId="29" fillId="5" borderId="1" xfId="0" applyFont="1" applyFill="1" applyBorder="1" applyAlignment="1">
      <alignment horizontal="center" vertical="center" wrapText="1"/>
    </xf>
    <xf numFmtId="0" fontId="33" fillId="21" borderId="8" xfId="0" applyFont="1" applyFill="1" applyBorder="1" applyAlignment="1">
      <alignment horizontal="center" vertical="center" wrapText="1"/>
    </xf>
    <xf numFmtId="0" fontId="33" fillId="21" borderId="9" xfId="0" applyFont="1" applyFill="1" applyBorder="1" applyAlignment="1">
      <alignment horizontal="center" vertical="center" wrapText="1"/>
    </xf>
    <xf numFmtId="0" fontId="29" fillId="33" borderId="14" xfId="0" applyFont="1" applyFill="1" applyBorder="1" applyAlignment="1">
      <alignment horizontal="center" vertical="center" textRotation="90"/>
    </xf>
    <xf numFmtId="0" fontId="29" fillId="33" borderId="15" xfId="0" applyFont="1" applyFill="1" applyBorder="1" applyAlignment="1">
      <alignment horizontal="center" vertical="center" textRotation="90"/>
    </xf>
    <xf numFmtId="0" fontId="29" fillId="33" borderId="18" xfId="0" applyFont="1" applyFill="1" applyBorder="1" applyAlignment="1">
      <alignment horizontal="center" vertical="center" textRotation="90"/>
    </xf>
    <xf numFmtId="0" fontId="36" fillId="5" borderId="15" xfId="0" applyFont="1" applyFill="1" applyBorder="1" applyAlignment="1">
      <alignment horizontal="center" vertical="center" textRotation="90"/>
    </xf>
    <xf numFmtId="0" fontId="36" fillId="5" borderId="16" xfId="0" applyFont="1" applyFill="1" applyBorder="1" applyAlignment="1">
      <alignment horizontal="center" vertical="center" textRotation="90"/>
    </xf>
    <xf numFmtId="0" fontId="37" fillId="15" borderId="15" xfId="0" applyFont="1" applyFill="1" applyBorder="1" applyAlignment="1">
      <alignment horizontal="center" vertical="center" textRotation="90"/>
    </xf>
    <xf numFmtId="0" fontId="37" fillId="15" borderId="16" xfId="0" applyFont="1" applyFill="1" applyBorder="1" applyAlignment="1">
      <alignment horizontal="center" vertical="center" textRotation="90"/>
    </xf>
  </cellXfs>
  <cellStyles count="46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1"/>
    <cellStyle name="Normal 2 2" xfId="43"/>
    <cellStyle name="Normal 4" xfId="44"/>
    <cellStyle name="Normal 4 2" xfId="45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2"/>
  <sheetViews>
    <sheetView tabSelected="1" zoomScaleNormal="100" workbookViewId="0">
      <selection activeCell="L30" sqref="L30"/>
    </sheetView>
  </sheetViews>
  <sheetFormatPr defaultRowHeight="15" x14ac:dyDescent="0.25"/>
  <cols>
    <col min="1" max="1" width="4.85546875" customWidth="1"/>
    <col min="2" max="2" width="10.28515625" customWidth="1"/>
    <col min="3" max="3" width="10.7109375" customWidth="1"/>
    <col min="4" max="4" width="10.28515625" customWidth="1"/>
    <col min="5" max="5" width="30.85546875" customWidth="1"/>
    <col min="6" max="6" width="29.5703125" customWidth="1"/>
    <col min="7" max="7" width="15.28515625" customWidth="1"/>
    <col min="8" max="8" width="9.42578125" customWidth="1"/>
    <col min="9" max="9" width="13.5703125" customWidth="1"/>
    <col min="10" max="10" width="30.28515625" customWidth="1"/>
    <col min="12" max="12" width="11" customWidth="1"/>
    <col min="13" max="13" width="9" customWidth="1"/>
    <col min="14" max="14" width="10.140625" customWidth="1"/>
    <col min="15" max="15" width="8" customWidth="1"/>
    <col min="16" max="16" width="7.5703125" customWidth="1"/>
    <col min="18" max="18" width="11.42578125" customWidth="1"/>
    <col min="22" max="23" width="9.28515625" bestFit="1" customWidth="1"/>
    <col min="25" max="26" width="9.28515625" bestFit="1" customWidth="1"/>
  </cols>
  <sheetData>
    <row r="1" spans="1:10" ht="35.25" customHeight="1" thickBot="1" x14ac:dyDescent="0.3">
      <c r="A1" s="36"/>
      <c r="B1" s="37" t="s">
        <v>0</v>
      </c>
      <c r="C1" s="37" t="s">
        <v>50</v>
      </c>
      <c r="D1" s="37" t="s">
        <v>1</v>
      </c>
      <c r="E1" s="37" t="s">
        <v>2</v>
      </c>
      <c r="F1" s="37" t="s">
        <v>3</v>
      </c>
      <c r="G1" s="37" t="s">
        <v>4</v>
      </c>
      <c r="H1" s="38" t="s">
        <v>5</v>
      </c>
      <c r="I1" s="8" t="s">
        <v>46</v>
      </c>
      <c r="J1" s="9" t="s">
        <v>49</v>
      </c>
    </row>
    <row r="2" spans="1:10" ht="38.25" x14ac:dyDescent="0.25">
      <c r="A2" s="69" t="s">
        <v>57</v>
      </c>
      <c r="B2" s="32" t="s">
        <v>6</v>
      </c>
      <c r="C2" s="13" t="s">
        <v>21</v>
      </c>
      <c r="D2" s="14">
        <v>205165453</v>
      </c>
      <c r="E2" s="13" t="s">
        <v>22</v>
      </c>
      <c r="F2" s="13" t="s">
        <v>23</v>
      </c>
      <c r="G2" s="12" t="s">
        <v>24</v>
      </c>
      <c r="H2" s="17">
        <v>90</v>
      </c>
      <c r="I2" s="6" t="s">
        <v>47</v>
      </c>
      <c r="J2" s="3"/>
    </row>
    <row r="3" spans="1:10" ht="38.25" x14ac:dyDescent="0.25">
      <c r="A3" s="70"/>
      <c r="B3" s="32" t="s">
        <v>16</v>
      </c>
      <c r="C3" s="13" t="s">
        <v>25</v>
      </c>
      <c r="D3" s="14">
        <v>239403463</v>
      </c>
      <c r="E3" s="13" t="s">
        <v>26</v>
      </c>
      <c r="F3" s="13" t="s">
        <v>27</v>
      </c>
      <c r="G3" s="13" t="s">
        <v>28</v>
      </c>
      <c r="H3" s="19">
        <v>50</v>
      </c>
      <c r="I3" s="6" t="s">
        <v>47</v>
      </c>
      <c r="J3" s="3"/>
    </row>
    <row r="4" spans="1:10" ht="38.25" x14ac:dyDescent="0.25">
      <c r="A4" s="70"/>
      <c r="B4" s="32" t="s">
        <v>6</v>
      </c>
      <c r="C4" s="13" t="s">
        <v>29</v>
      </c>
      <c r="D4" s="13" t="s">
        <v>30</v>
      </c>
      <c r="E4" s="13" t="s">
        <v>31</v>
      </c>
      <c r="F4" s="13" t="s">
        <v>32</v>
      </c>
      <c r="G4" s="15" t="s">
        <v>28</v>
      </c>
      <c r="H4" s="17">
        <v>161</v>
      </c>
      <c r="I4" s="6" t="s">
        <v>47</v>
      </c>
      <c r="J4" s="3"/>
    </row>
    <row r="5" spans="1:10" ht="22.5" x14ac:dyDescent="0.25">
      <c r="A5" s="70"/>
      <c r="B5" s="1" t="s">
        <v>6</v>
      </c>
      <c r="C5" s="1" t="s">
        <v>7</v>
      </c>
      <c r="D5" s="2">
        <v>202172139</v>
      </c>
      <c r="E5" s="1" t="s">
        <v>62</v>
      </c>
      <c r="F5" s="1" t="s">
        <v>63</v>
      </c>
      <c r="G5" s="1" t="s">
        <v>28</v>
      </c>
      <c r="H5" s="43">
        <v>23</v>
      </c>
      <c r="I5" s="6" t="s">
        <v>47</v>
      </c>
      <c r="J5" s="3"/>
    </row>
    <row r="6" spans="1:10" ht="31.5" customHeight="1" x14ac:dyDescent="0.25">
      <c r="A6" s="70"/>
      <c r="B6" s="1" t="s">
        <v>58</v>
      </c>
      <c r="C6" s="1" t="s">
        <v>59</v>
      </c>
      <c r="D6" s="2">
        <v>222717246</v>
      </c>
      <c r="E6" s="1" t="s">
        <v>61</v>
      </c>
      <c r="F6" s="1" t="s">
        <v>60</v>
      </c>
      <c r="G6" s="1" t="s">
        <v>28</v>
      </c>
      <c r="H6" s="43">
        <v>40</v>
      </c>
      <c r="I6" s="6" t="s">
        <v>47</v>
      </c>
      <c r="J6" s="3"/>
    </row>
    <row r="7" spans="1:10" ht="35.25" customHeight="1" x14ac:dyDescent="0.25">
      <c r="A7" s="70"/>
      <c r="B7" s="32" t="s">
        <v>33</v>
      </c>
      <c r="C7" s="13" t="s">
        <v>34</v>
      </c>
      <c r="D7" s="14">
        <v>218064699</v>
      </c>
      <c r="E7" s="13" t="s">
        <v>35</v>
      </c>
      <c r="F7" s="13" t="s">
        <v>36</v>
      </c>
      <c r="G7" s="15" t="s">
        <v>28</v>
      </c>
      <c r="H7" s="17">
        <v>174</v>
      </c>
      <c r="I7" s="6" t="s">
        <v>47</v>
      </c>
      <c r="J7" s="3"/>
    </row>
    <row r="8" spans="1:10" ht="22.5" customHeight="1" x14ac:dyDescent="0.25">
      <c r="A8" s="70"/>
      <c r="B8" s="32" t="s">
        <v>6</v>
      </c>
      <c r="C8" s="13" t="s">
        <v>21</v>
      </c>
      <c r="D8" s="14">
        <v>204871594</v>
      </c>
      <c r="E8" s="13" t="s">
        <v>64</v>
      </c>
      <c r="F8" s="13" t="s">
        <v>65</v>
      </c>
      <c r="G8" s="15" t="s">
        <v>28</v>
      </c>
      <c r="H8" s="17">
        <v>30</v>
      </c>
      <c r="I8" s="6" t="s">
        <v>47</v>
      </c>
      <c r="J8" s="3"/>
    </row>
    <row r="9" spans="1:10" ht="22.5" customHeight="1" x14ac:dyDescent="0.25">
      <c r="A9" s="70"/>
      <c r="B9" s="33" t="s">
        <v>6</v>
      </c>
      <c r="C9" s="1" t="s">
        <v>21</v>
      </c>
      <c r="D9" s="2">
        <v>405018831</v>
      </c>
      <c r="E9" s="1" t="s">
        <v>53</v>
      </c>
      <c r="F9" s="1" t="s">
        <v>54</v>
      </c>
      <c r="G9" s="1" t="s">
        <v>10</v>
      </c>
      <c r="H9" s="18">
        <v>20</v>
      </c>
      <c r="I9" s="6" t="s">
        <v>47</v>
      </c>
      <c r="J9" s="3"/>
    </row>
    <row r="10" spans="1:10" ht="21" customHeight="1" thickBot="1" x14ac:dyDescent="0.3">
      <c r="A10" s="71"/>
      <c r="B10" s="1" t="s">
        <v>75</v>
      </c>
      <c r="C10" s="47"/>
      <c r="D10" s="47"/>
      <c r="E10" s="1" t="s">
        <v>76</v>
      </c>
      <c r="F10" s="47"/>
      <c r="G10" s="47"/>
      <c r="H10" s="48">
        <v>30</v>
      </c>
      <c r="I10" s="6" t="s">
        <v>47</v>
      </c>
      <c r="J10" s="47"/>
    </row>
    <row r="11" spans="1:10" ht="22.5" customHeight="1" x14ac:dyDescent="0.25">
      <c r="B11" s="20"/>
      <c r="C11" s="20"/>
      <c r="D11" s="21"/>
      <c r="E11" s="20"/>
      <c r="F11" s="20"/>
      <c r="G11" s="20"/>
      <c r="H11" s="40">
        <f>SUM(H2:H10)</f>
        <v>618</v>
      </c>
      <c r="I11" s="22"/>
      <c r="J11" s="23"/>
    </row>
    <row r="12" spans="1:10" s="49" customFormat="1" ht="60" customHeight="1" x14ac:dyDescent="0.25">
      <c r="A12" s="47"/>
      <c r="B12" s="50" t="s">
        <v>77</v>
      </c>
      <c r="C12" s="50"/>
      <c r="D12" s="51"/>
      <c r="E12" s="50" t="s">
        <v>78</v>
      </c>
      <c r="F12" s="50"/>
      <c r="G12" s="50"/>
      <c r="H12" s="53">
        <v>43</v>
      </c>
      <c r="I12" s="52"/>
      <c r="J12" s="29" t="s">
        <v>66</v>
      </c>
    </row>
    <row r="13" spans="1:10" s="49" customFormat="1" ht="60" customHeight="1" x14ac:dyDescent="0.25">
      <c r="B13" s="62" t="s">
        <v>17</v>
      </c>
      <c r="C13" s="63"/>
      <c r="D13" s="64"/>
      <c r="E13" s="63" t="s">
        <v>95</v>
      </c>
      <c r="F13" s="63"/>
      <c r="G13" s="63"/>
      <c r="H13" s="53">
        <v>80</v>
      </c>
      <c r="I13" s="65"/>
      <c r="J13" s="29" t="s">
        <v>66</v>
      </c>
    </row>
    <row r="14" spans="1:10" s="49" customFormat="1" ht="44.25" customHeight="1" x14ac:dyDescent="0.25">
      <c r="B14" s="62"/>
      <c r="C14" s="63" t="s">
        <v>83</v>
      </c>
      <c r="D14" s="64"/>
      <c r="E14" s="63" t="s">
        <v>84</v>
      </c>
      <c r="F14" s="63" t="s">
        <v>85</v>
      </c>
      <c r="G14" s="63"/>
      <c r="H14" s="53">
        <v>91</v>
      </c>
      <c r="I14" s="65"/>
      <c r="J14" s="29" t="s">
        <v>66</v>
      </c>
    </row>
    <row r="15" spans="1:10" ht="47.25" customHeight="1" x14ac:dyDescent="0.25">
      <c r="A15" s="72" t="s">
        <v>55</v>
      </c>
      <c r="B15" s="34" t="s">
        <v>16</v>
      </c>
      <c r="C15" s="24" t="s">
        <v>17</v>
      </c>
      <c r="D15" s="25">
        <v>212806766</v>
      </c>
      <c r="E15" s="26" t="s">
        <v>18</v>
      </c>
      <c r="F15" s="26" t="s">
        <v>19</v>
      </c>
      <c r="G15" s="27" t="s">
        <v>20</v>
      </c>
      <c r="H15" s="53">
        <v>154</v>
      </c>
      <c r="I15" s="28" t="s">
        <v>48</v>
      </c>
      <c r="J15" s="7" t="s">
        <v>51</v>
      </c>
    </row>
    <row r="16" spans="1:10" ht="47.25" customHeight="1" x14ac:dyDescent="0.25">
      <c r="A16" s="72"/>
      <c r="B16" s="32" t="s">
        <v>6</v>
      </c>
      <c r="C16" s="13" t="s">
        <v>7</v>
      </c>
      <c r="D16" s="14">
        <v>404476205</v>
      </c>
      <c r="E16" s="13" t="s">
        <v>37</v>
      </c>
      <c r="F16" s="13" t="s">
        <v>38</v>
      </c>
      <c r="G16" s="13" t="s">
        <v>10</v>
      </c>
      <c r="H16" s="18">
        <v>64</v>
      </c>
      <c r="I16" s="5" t="s">
        <v>48</v>
      </c>
      <c r="J16" s="7" t="s">
        <v>52</v>
      </c>
    </row>
    <row r="17" spans="1:10" ht="48.75" customHeight="1" x14ac:dyDescent="0.25">
      <c r="A17" s="72"/>
      <c r="B17" s="35" t="s">
        <v>6</v>
      </c>
      <c r="C17" s="10" t="s">
        <v>11</v>
      </c>
      <c r="D17" s="11">
        <v>400115362</v>
      </c>
      <c r="E17" s="13" t="s">
        <v>14</v>
      </c>
      <c r="F17" s="13" t="s">
        <v>15</v>
      </c>
      <c r="G17" s="13" t="s">
        <v>10</v>
      </c>
      <c r="H17" s="46">
        <v>85</v>
      </c>
      <c r="I17" s="30" t="s">
        <v>48</v>
      </c>
      <c r="J17" s="7" t="s">
        <v>70</v>
      </c>
    </row>
    <row r="18" spans="1:10" ht="48.75" customHeight="1" x14ac:dyDescent="0.25">
      <c r="A18" s="72"/>
      <c r="B18" s="35" t="s">
        <v>17</v>
      </c>
      <c r="C18" s="10"/>
      <c r="D18" s="11"/>
      <c r="E18" s="13" t="s">
        <v>68</v>
      </c>
      <c r="F18" s="13"/>
      <c r="G18" s="13"/>
      <c r="H18" s="46">
        <v>83</v>
      </c>
      <c r="I18" s="30"/>
      <c r="J18" s="7" t="s">
        <v>71</v>
      </c>
    </row>
    <row r="19" spans="1:10" ht="48.75" customHeight="1" x14ac:dyDescent="0.25">
      <c r="A19" s="72"/>
      <c r="B19" s="35" t="s">
        <v>6</v>
      </c>
      <c r="D19" s="11"/>
      <c r="E19" s="10" t="s">
        <v>67</v>
      </c>
      <c r="F19" s="13"/>
      <c r="G19" s="13"/>
      <c r="H19" s="46">
        <v>50</v>
      </c>
      <c r="I19" s="30"/>
      <c r="J19" s="7" t="s">
        <v>71</v>
      </c>
    </row>
    <row r="20" spans="1:10" ht="45" customHeight="1" thickBot="1" x14ac:dyDescent="0.3">
      <c r="A20" s="73"/>
      <c r="B20" s="32" t="s">
        <v>6</v>
      </c>
      <c r="C20" s="13" t="s">
        <v>7</v>
      </c>
      <c r="D20" s="14">
        <v>402069854</v>
      </c>
      <c r="E20" s="13" t="s">
        <v>43</v>
      </c>
      <c r="F20" s="13" t="s">
        <v>44</v>
      </c>
      <c r="G20" s="13" t="s">
        <v>10</v>
      </c>
      <c r="H20" s="46">
        <v>106</v>
      </c>
      <c r="I20" s="5" t="s">
        <v>56</v>
      </c>
      <c r="J20" s="7" t="s">
        <v>69</v>
      </c>
    </row>
    <row r="21" spans="1:10" ht="45" customHeight="1" x14ac:dyDescent="0.25">
      <c r="A21" s="44"/>
      <c r="B21" s="32" t="s">
        <v>6</v>
      </c>
      <c r="C21" s="13" t="s">
        <v>7</v>
      </c>
      <c r="D21" s="14">
        <v>402101328</v>
      </c>
      <c r="E21" s="13" t="s">
        <v>41</v>
      </c>
      <c r="F21" s="13" t="s">
        <v>42</v>
      </c>
      <c r="G21" s="13" t="s">
        <v>10</v>
      </c>
      <c r="H21" s="45">
        <v>102</v>
      </c>
      <c r="I21" s="5" t="s">
        <v>56</v>
      </c>
      <c r="J21" s="7" t="s">
        <v>73</v>
      </c>
    </row>
    <row r="22" spans="1:10" ht="67.5" customHeight="1" x14ac:dyDescent="0.25">
      <c r="A22" s="44"/>
      <c r="B22" s="32" t="s">
        <v>6</v>
      </c>
      <c r="C22" s="13" t="s">
        <v>29</v>
      </c>
      <c r="D22" s="13">
        <v>205279740</v>
      </c>
      <c r="E22" s="13" t="s">
        <v>39</v>
      </c>
      <c r="F22" s="13" t="s">
        <v>40</v>
      </c>
      <c r="G22" s="13" t="s">
        <v>10</v>
      </c>
      <c r="H22" s="45">
        <v>208</v>
      </c>
      <c r="I22" s="5" t="s">
        <v>56</v>
      </c>
      <c r="J22" s="7" t="s">
        <v>72</v>
      </c>
    </row>
    <row r="23" spans="1:10" ht="57.75" customHeight="1" x14ac:dyDescent="0.25">
      <c r="A23" s="44"/>
      <c r="B23" s="32" t="s">
        <v>6</v>
      </c>
      <c r="C23" s="13" t="s">
        <v>7</v>
      </c>
      <c r="D23" s="14">
        <v>202901832</v>
      </c>
      <c r="E23" s="13" t="s">
        <v>45</v>
      </c>
      <c r="F23" s="13" t="s">
        <v>38</v>
      </c>
      <c r="G23" s="13" t="s">
        <v>10</v>
      </c>
      <c r="H23" s="18">
        <v>192</v>
      </c>
      <c r="I23" s="5" t="s">
        <v>56</v>
      </c>
      <c r="J23" s="7" t="s">
        <v>74</v>
      </c>
    </row>
    <row r="24" spans="1:10" ht="13.5" customHeight="1" x14ac:dyDescent="0.25">
      <c r="B24" s="66" t="s">
        <v>79</v>
      </c>
      <c r="C24" s="66"/>
      <c r="D24" s="66"/>
      <c r="E24" s="66"/>
      <c r="F24" s="59"/>
      <c r="G24" s="59"/>
      <c r="H24" s="39">
        <f>SUM(H12:H23)</f>
        <v>1258</v>
      </c>
      <c r="I24" s="60"/>
      <c r="J24" s="60"/>
    </row>
    <row r="25" spans="1:10" s="54" customFormat="1" ht="13.5" customHeight="1" x14ac:dyDescent="0.25">
      <c r="A25" s="61"/>
      <c r="B25" s="57"/>
      <c r="C25" s="57"/>
      <c r="D25" s="57"/>
      <c r="E25" s="57"/>
      <c r="F25" s="58"/>
      <c r="G25" s="58"/>
      <c r="H25" s="55"/>
      <c r="I25" s="56"/>
      <c r="J25" s="56"/>
    </row>
    <row r="26" spans="1:10" s="54" customFormat="1" ht="44.25" customHeight="1" x14ac:dyDescent="0.25">
      <c r="A26" s="61"/>
      <c r="B26" s="13" t="s">
        <v>6</v>
      </c>
      <c r="C26" s="57"/>
      <c r="D26" s="57"/>
      <c r="E26" s="13" t="s">
        <v>88</v>
      </c>
      <c r="F26" s="58"/>
      <c r="G26" s="58"/>
      <c r="H26" s="55">
        <v>96</v>
      </c>
      <c r="I26" s="56"/>
      <c r="J26" s="56" t="s">
        <v>86</v>
      </c>
    </row>
    <row r="27" spans="1:10" s="54" customFormat="1" ht="69" customHeight="1" x14ac:dyDescent="0.25">
      <c r="A27" s="61"/>
      <c r="B27" s="13" t="s">
        <v>81</v>
      </c>
      <c r="C27" s="57"/>
      <c r="D27" s="57"/>
      <c r="E27" s="13" t="s">
        <v>82</v>
      </c>
      <c r="F27" s="58"/>
      <c r="G27" s="58"/>
      <c r="H27" s="55">
        <v>73</v>
      </c>
      <c r="I27" s="56"/>
      <c r="J27" s="56" t="s">
        <v>87</v>
      </c>
    </row>
    <row r="28" spans="1:10" s="54" customFormat="1" ht="69" customHeight="1" x14ac:dyDescent="0.25">
      <c r="A28" s="61"/>
      <c r="B28" s="13" t="s">
        <v>91</v>
      </c>
      <c r="C28" s="57"/>
      <c r="D28" s="57"/>
      <c r="E28" s="13" t="s">
        <v>92</v>
      </c>
      <c r="F28" s="58"/>
      <c r="G28" s="58"/>
      <c r="H28" s="55">
        <v>75</v>
      </c>
      <c r="I28" s="56"/>
      <c r="J28" s="56" t="s">
        <v>93</v>
      </c>
    </row>
    <row r="29" spans="1:10" s="54" customFormat="1" ht="57" customHeight="1" x14ac:dyDescent="0.25">
      <c r="A29" s="61"/>
      <c r="B29" s="13"/>
      <c r="C29" s="57"/>
      <c r="D29" s="57"/>
      <c r="E29" s="13"/>
      <c r="F29" s="58"/>
      <c r="G29" s="58"/>
      <c r="H29" s="55"/>
      <c r="I29" s="56"/>
      <c r="J29" s="56" t="s">
        <v>94</v>
      </c>
    </row>
    <row r="30" spans="1:10" ht="99" customHeight="1" x14ac:dyDescent="0.25">
      <c r="A30" s="74"/>
      <c r="B30" s="32" t="s">
        <v>6</v>
      </c>
      <c r="C30" s="13" t="s">
        <v>11</v>
      </c>
      <c r="D30" s="14">
        <v>404476205</v>
      </c>
      <c r="E30" s="13" t="s">
        <v>12</v>
      </c>
      <c r="F30" s="13" t="s">
        <v>13</v>
      </c>
      <c r="G30" s="13" t="s">
        <v>10</v>
      </c>
      <c r="H30" s="18">
        <v>304</v>
      </c>
      <c r="I30" s="4"/>
      <c r="J30" s="7" t="s">
        <v>89</v>
      </c>
    </row>
    <row r="31" spans="1:10" ht="39" thickBot="1" x14ac:dyDescent="0.3">
      <c r="A31" s="75"/>
      <c r="B31" s="35" t="s">
        <v>6</v>
      </c>
      <c r="C31" s="10" t="s">
        <v>7</v>
      </c>
      <c r="D31" s="11">
        <v>202193544</v>
      </c>
      <c r="E31" s="13" t="s">
        <v>8</v>
      </c>
      <c r="F31" s="13" t="s">
        <v>9</v>
      </c>
      <c r="G31" s="13" t="s">
        <v>10</v>
      </c>
      <c r="H31" s="18">
        <v>322</v>
      </c>
      <c r="I31" s="30"/>
      <c r="J31" s="7" t="s">
        <v>90</v>
      </c>
    </row>
    <row r="32" spans="1:10" s="31" customFormat="1" ht="24.75" customHeight="1" x14ac:dyDescent="0.25">
      <c r="B32" s="67" t="s">
        <v>80</v>
      </c>
      <c r="C32" s="68"/>
      <c r="D32" s="68"/>
      <c r="E32" s="68"/>
      <c r="H32" s="41">
        <f>SUM(H26:H31)</f>
        <v>870</v>
      </c>
    </row>
    <row r="33" spans="2:10" x14ac:dyDescent="0.25">
      <c r="B33" s="16"/>
      <c r="C33" s="16"/>
      <c r="D33" s="16"/>
      <c r="E33" s="16"/>
      <c r="F33" s="16"/>
      <c r="G33" s="16"/>
      <c r="H33" s="16"/>
      <c r="I33" s="16"/>
      <c r="J33" s="16"/>
    </row>
    <row r="34" spans="2:10" ht="15.75" x14ac:dyDescent="0.25">
      <c r="B34" s="16"/>
      <c r="C34" s="16"/>
      <c r="D34" s="16"/>
      <c r="E34" s="16"/>
      <c r="F34" s="16"/>
      <c r="G34" s="16"/>
      <c r="H34" s="42">
        <f>H11+H24+H32</f>
        <v>2746</v>
      </c>
      <c r="I34" s="16"/>
      <c r="J34" s="16"/>
    </row>
    <row r="36" spans="2:10" x14ac:dyDescent="0.25">
      <c r="I36">
        <f>3100-H34</f>
        <v>354</v>
      </c>
    </row>
    <row r="221" ht="21" customHeight="1" x14ac:dyDescent="0.25"/>
    <row r="222" ht="27.75" customHeight="1" x14ac:dyDescent="0.25"/>
  </sheetData>
  <autoFilter ref="B1:J1"/>
  <mergeCells count="5">
    <mergeCell ref="B24:E24"/>
    <mergeCell ref="B32:E32"/>
    <mergeCell ref="A2:A10"/>
    <mergeCell ref="A15:A20"/>
    <mergeCell ref="A30:A3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Tamar Gabunia</cp:lastModifiedBy>
  <dcterms:created xsi:type="dcterms:W3CDTF">2019-11-23T12:07:50Z</dcterms:created>
  <dcterms:modified xsi:type="dcterms:W3CDTF">2020-03-19T15:05:52Z</dcterms:modified>
</cp:coreProperties>
</file>